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<sst xmlns="http://schemas.openxmlformats.org/spreadsheetml/2006/main" count="39" uniqueCount="35">
  <si>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</si>
  <si>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</si>
  <si>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</si>
  <si>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</si>
  <si>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</si>
  <si>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</si>
  <si>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</si>
  <si>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</si>
  <si>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</si>
  <si>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</si>
  <si>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</si>
  <si>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</si>
  <si>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</si>
  <si>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</si>
  <si>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</si>
  <si>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</si>
  <si>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</si>
  <si>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3-ton condenser, 15.2 SEER2</t>
  </si>
  <si>
    <t>Gas furnace, 80,000 BTU, 96% AFUE</t>
  </si>
  <si>
    <t>Cased evaporator coil, 3-ton</t>
  </si>
  <si>
    <t>Refrigerant line set, 3/8 x 3/4 in (linear ft)</t>
  </si>
  <si>
    <t>Insulated supply duct, 8 in (linear ft)</t>
  </si>
  <si>
    <t>Programmable thermostat, installed</t>
  </si>
  <si>
    <t>Install labor, 2-person crew (hours)</t>
  </si>
  <si>
    <t>Permit and inspection</t>
  </si>
  <si>
    <t>NOTES AND TERMS</t>
  </si>
  <si>
    <t>Subtotal</t>
  </si>
  <si>
    <t>Equipment pricing valid 21 days. Deposit to order equipment, balance at start-up. Mfr parts warranty (register in 60 days) plus labor warranty. Panel upgrades excluded.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</si>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</sst>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4600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3900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1</v>
      </c>
      <c r="C23" s="12">
        <v>1450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30</v>
      </c>
      <c r="C24" s="12">
        <v>28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40</v>
      </c>
      <c r="C25" s="12">
        <v>22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1</v>
      </c>
      <c r="C26" s="12">
        <v>275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16</v>
      </c>
      <c r="C27" s="12">
        <v>135</v>
      </c>
      <c r="D27" s="12">
        <f>IF(OR(B27="",C27=""),"",B27*C27)</f>
      </c>
    </row>
    <row r="28" ht="20" customHeight="1" spans="1:4" x14ac:dyDescent="0.25">
      <c r="A28" s="10" t="s">
        <v>24</v>
      </c>
      <c r="B28" s="11">
        <v>1</v>
      </c>
      <c r="C28" s="12">
        <v>250</v>
      </c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25</v>
      </c>
      <c r="C37" s="2" t="s">
        <v>26</v>
      </c>
      <c r="D37" s="14">
        <f>SUM(D21:D35)</f>
      </c>
    </row>
    <row r="38" spans="1:4" x14ac:dyDescent="0.25">
      <c r="A38" s="15" t="s">
        <v>27</v>
      </c>
      <c r="B38" s="15"/>
      <c r="C38" s="2" t="s">
        <v>28</v>
      </c>
      <c r="D38" s="16"/>
    </row>
    <row r="39" spans="1:4" x14ac:dyDescent="0.25">
      <c r="A39" s="15"/>
      <c r="B39" s="15"/>
      <c r="C39" s="2" t="s">
        <v>29</v>
      </c>
      <c r="D39" s="17">
        <v>0</v>
      </c>
    </row>
    <row r="40" spans="1:4" x14ac:dyDescent="0.25">
      <c r="A40" s="15"/>
      <c r="B40" s="15"/>
      <c r="C40" s="2" t="s">
        <v>30</v>
      </c>
      <c r="D40" s="14">
        <f>(D37-D38)*D39</f>
      </c>
    </row>
    <row r="41" spans="1:4" x14ac:dyDescent="0.25">
      <c r="A41" s="15"/>
      <c r="B41" s="15"/>
      <c r="C41" s="18" t="s">
        <v>31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32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33</v>
      </c>
      <c r="B46" s="3"/>
      <c r="C46" s="3"/>
    </row>
    <row r="48" spans="1:4" x14ac:dyDescent="0.25">
      <c r="A48" s="20" t="s">
        <v>34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HVAC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